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" sheetId="1" r:id="rId4"/>
    <sheet state="visible" name="infographic" sheetId="2" r:id="rId5"/>
    <sheet state="visible" name="Skicy" sheetId="3" r:id="rId6"/>
    <sheet state="visible" name="data_unpivoted" sheetId="4" r:id="rId7"/>
    <sheet state="visible" name="chart_data" sheetId="5" r:id="rId8"/>
  </sheets>
  <definedNames>
    <definedName hidden="1" localSheetId="3" name="_xlnm._FilterDatabase">data_unpivoted!$A$1:$G$55</definedName>
  </definedNames>
  <calcPr/>
  <extLst>
    <ext uri="GoogleSheetsCustomDataVersion2">
      <go:sheetsCustomData xmlns:go="http://customooxmlschemas.google.com/" r:id="rId9" roundtripDataChecksum="vygkoh/nONvtgL+DWifNQVM7F79tvmeKtmsGkcLM/PE="/>
    </ext>
  </extLst>
</workbook>
</file>

<file path=xl/sharedStrings.xml><?xml version="1.0" encoding="utf-8"?>
<sst xmlns="http://schemas.openxmlformats.org/spreadsheetml/2006/main" count="408" uniqueCount="48">
  <si>
    <t>Infografika 7: Analýza citlivosti při různých mírách dodržování doporučení ve školách a přetrvání změn ve stravovacích návycích</t>
  </si>
  <si>
    <t>Podnadpis: Model pracuje s dospělou populací a odhaduje snížení incidence onemocnění a výdajů na zdravotní péči a počet získaných QALY během simulovaného desetiletého období. Hodnoty představují průměr ze 100 simulací modelu.</t>
  </si>
  <si>
    <t>Výsledek</t>
  </si>
  <si>
    <t>Parametr</t>
  </si>
  <si>
    <t>Hodnota parametru</t>
  </si>
  <si>
    <t>Typ scénáře</t>
  </si>
  <si>
    <t>Typ odhadu</t>
  </si>
  <si>
    <t>Hodnota</t>
  </si>
  <si>
    <t>Jednotka</t>
  </si>
  <si>
    <r>
      <rPr/>
      <t xml:space="preserve">Formátování obdobně jako pro </t>
    </r>
    <r>
      <rPr>
        <color rgb="FF1155CC"/>
        <u/>
      </rPr>
      <t>vizz 3,</t>
    </r>
    <r>
      <rPr/>
      <t xml:space="preserve"> ale dej grafy pod sebe (vertikalne) oproti skice</t>
    </r>
  </si>
  <si>
    <t>Celkové snížení incidence</t>
  </si>
  <si>
    <t>Přetrvání účinku</t>
  </si>
  <si>
    <t>25 %</t>
  </si>
  <si>
    <t>Dolní</t>
  </si>
  <si>
    <t>Průměr</t>
  </si>
  <si>
    <t>%</t>
  </si>
  <si>
    <t>Přetrvávání účinku</t>
  </si>
  <si>
    <t>Dolní mez 95% UI</t>
  </si>
  <si>
    <t>Tohle zobrazení je sice rozdílné od původního návrh, ale domnívám se, že pro cílové publikum bude srozumitelnějí.</t>
  </si>
  <si>
    <t>Horní mez 95% UI</t>
  </si>
  <si>
    <t>35 %</t>
  </si>
  <si>
    <t>Baseline</t>
  </si>
  <si>
    <t>50 %</t>
  </si>
  <si>
    <t>Horní</t>
  </si>
  <si>
    <t>Dosah vyhlášky</t>
  </si>
  <si>
    <t>80 %</t>
  </si>
  <si>
    <t>Dolní scénář</t>
  </si>
  <si>
    <t>Baseline scénář</t>
  </si>
  <si>
    <t>Horní scénář</t>
  </si>
  <si>
    <t>Dolní změna</t>
  </si>
  <si>
    <t>Horní změna</t>
  </si>
  <si>
    <t>Dolní hodnota parametru</t>
  </si>
  <si>
    <t>Základní hodnota parametru</t>
  </si>
  <si>
    <t>Horní hodnota parametru</t>
  </si>
  <si>
    <t>100 %</t>
  </si>
  <si>
    <t>Celkové diskontované získané QALY</t>
  </si>
  <si>
    <t>QALY</t>
  </si>
  <si>
    <t>Diskontované úspory ve zdravotnictví</t>
  </si>
  <si>
    <t>mil. Kč roku 2025</t>
  </si>
  <si>
    <t>Citlivostní analýza: přetrvávání účinku a dosah vyhlášky</t>
  </si>
  <si>
    <t>Sloupce znázorňují změnu průměrného výsledku oproti základnímu scénáři (přetrvávání 35 %, dosah 80 %). Uvedené hodnoty jsou průměry ze 100 simulací.</t>
  </si>
  <si>
    <t>Celkové snížení incidence (%)</t>
  </si>
  <si>
    <t>Základní scénář</t>
  </si>
  <si>
    <t>0.606 [0.505; 0.708] %</t>
  </si>
  <si>
    <t>Dolní a horní scénář označují nižší a vyšší hodnotu příslušného parametru. 95% intervaly nejistoty jsou uvedeny na listu data_unpivoted.</t>
  </si>
  <si>
    <t>3,534.528 [2,491.789; 4,725.130] QALY</t>
  </si>
  <si>
    <t>Diskontované úspory ve zdravotnictví (mil. Kč roku 2025)</t>
  </si>
  <si>
    <t>523.828 [440.132; 604.018] mil. Kč roku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</si>
</sst>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0"/>
    <numFmt numFmtId="165" formatCode="0.000"/>
    <numFmt numFmtId="166" formatCode="#,##0.0"/>
  </numFmts>
  <fonts count="14">
    <font>
      <sz val="11.0"/>
      <color rgb="FF000000"/>
      <name val="Carlito"/>
      <scheme val="minor"/>
    </font>
    <font>
      <sz val="14.0"/>
      <color rgb="FF434343"/>
      <name val="Arial"/>
    </font>
    <font>
      <i/>
      <sz val="12.0"/>
      <color rgb="FF000000"/>
      <name val="'Times New Roman'"/>
    </font>
    <font>
      <b/>
      <sz val="11.0"/>
      <color theme="1"/>
      <name val="Carlito"/>
    </font>
    <font>
      <sz val="11.0"/>
      <color theme="1"/>
      <name val="Carlito"/>
    </font>
    <font>
      <u/>
      <color rgb="FF0000FF"/>
    </font>
    <font>
      <color theme="1"/>
      <name val="Carlito"/>
      <scheme val="minor"/>
    </font>
    <font>
      <b/>
      <sz val="16.0"/>
      <color rgb="FFFFFFFF"/>
      <name val="Carlito"/>
    </font>
    <font/>
    <font>
      <i/>
      <sz val="10.0"/>
      <color theme="1"/>
      <name val="Carlito"/>
    </font>
    <font>
      <b/>
      <sz val="13.0"/>
      <color theme="1"/>
      <name val="Carlito"/>
    </font>
    <font>
      <b/>
      <sz val="10.0"/>
      <color theme="1"/>
      <name val="Carlito"/>
    </font>
    <font>
      <b/>
      <sz val="12.0"/>
      <color theme="1"/>
      <name val="Carlito"/>
    </font>
    <font>
      <i/>
      <sz val="9.0"/>
      <color theme="1"/>
      <name val="Carlito"/>
    </font>
  </fonts>
  <fills count="6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9EAF7"/>
        <bgColor rgb="FFD9EAF7"/>
      </patternFill>
    </fill>
    <fill>
      <patternFill patternType="solid">
        <fgColor rgb="FFF3F6F9"/>
        <bgColor rgb="FFF3F6F9"/>
      </patternFill>
    </fill>
    <fill>
      <patternFill patternType="solid">
        <fgColor rgb="FFEAF2F8"/>
        <bgColor rgb="FFEAF2F8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 shrinkToFit="0" vertical="center" wrapText="1"/>
    </xf>
    <xf borderId="0" fillId="0" fontId="4" numFmtId="0" xfId="0" applyFont="1"/>
    <xf borderId="0" fillId="0" fontId="4" numFmtId="49" xfId="0" applyAlignment="1" applyFont="1" applyNumberFormat="1">
      <alignment shrinkToFit="0" wrapText="1"/>
    </xf>
    <xf borderId="0" fillId="0" fontId="4" numFmtId="49" xfId="0" applyAlignment="1" applyFont="1" applyNumberFormat="1">
      <alignment readingOrder="0" shrinkToFit="0" wrapText="1"/>
    </xf>
    <xf borderId="0" fillId="0" fontId="4" numFmtId="164" xfId="0" applyAlignment="1" applyFont="1" applyNumberFormat="1">
      <alignment shrinkToFit="0" wrapText="1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4" numFmtId="0" xfId="0" applyAlignment="1" applyFont="1">
      <alignment shrinkToFit="0" wrapText="1"/>
    </xf>
    <xf borderId="1" fillId="2" fontId="7" numFmtId="0" xfId="0" applyAlignment="1" applyBorder="1" applyFill="1" applyFont="1">
      <alignment horizontal="center" shrinkToFit="0" vertical="center" wrapText="1"/>
    </xf>
    <xf borderId="2" fillId="0" fontId="8" numFmtId="0" xfId="0" applyBorder="1" applyFont="1"/>
    <xf borderId="3" fillId="0" fontId="8" numFmtId="0" xfId="0" applyBorder="1" applyFont="1"/>
    <xf borderId="0" fillId="0" fontId="9" numFmtId="0" xfId="0" applyAlignment="1" applyFont="1">
      <alignment horizontal="center" shrinkToFit="0" vertical="center" wrapText="1"/>
    </xf>
    <xf borderId="1" fillId="3" fontId="10" numFmtId="0" xfId="0" applyAlignment="1" applyBorder="1" applyFill="1" applyFont="1">
      <alignment horizontal="left" shrinkToFit="0" vertical="center" wrapText="1"/>
    </xf>
    <xf borderId="1" fillId="4" fontId="11" numFmtId="0" xfId="0" applyAlignment="1" applyBorder="1" applyFill="1" applyFont="1">
      <alignment horizontal="center" shrinkToFit="0" vertical="center" wrapText="1"/>
    </xf>
    <xf borderId="4" fillId="4" fontId="12" numFmtId="0" xfId="0" applyAlignment="1" applyBorder="1" applyFont="1">
      <alignment horizontal="center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9" fillId="0" fontId="8" numFmtId="0" xfId="0" applyBorder="1" applyFont="1"/>
    <xf borderId="10" fillId="5" fontId="3" numFmtId="0" xfId="0" applyAlignment="1" applyBorder="1" applyFill="1" applyFont="1">
      <alignment horizontal="center" shrinkToFit="0" vertical="center" wrapText="1"/>
    </xf>
    <xf borderId="0" fillId="0" fontId="4" numFmtId="165" xfId="0" applyAlignment="1" applyFont="1" applyNumberFormat="1">
      <alignment shrinkToFit="0" wrapText="1"/>
    </xf>
    <xf borderId="0" fillId="0" fontId="13" numFmtId="0" xfId="0" applyAlignment="1" applyFont="1">
      <alignment shrinkToFit="0" vertical="top" wrapText="1"/>
    </xf>
    <xf borderId="0" fillId="0" fontId="4" numFmtId="166" xfId="0" applyAlignment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v>Nižší hodnota parametru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chart_data!$B$2:$B$3</c:f>
            </c:strRef>
          </c:cat>
          <c:val>
            <c:numRef>
              <c:f>chart_data!$F$2:$F$3</c:f>
              <c:numCache/>
            </c:numRef>
          </c:val>
        </c:ser>
        <c:ser>
          <c:idx val="1"/>
          <c:order val="1"/>
          <c:tx>
            <c:v>Vyšší hodnota parametru</c:v>
          </c:tx>
          <c:spPr>
            <a:solidFill>
              <a:schemeClr val="accent2"/>
            </a:solidFill>
            <a:ln cmpd="sng">
              <a:noFill/>
            </a:ln>
          </c:spPr>
          <c:cat>
            <c:strRef>
              <c:f>chart_data!$B$2:$B$3</c:f>
            </c:strRef>
          </c:cat>
          <c:val>
            <c:numRef>
              <c:f>chart_data!$G$2:$G$3</c:f>
              <c:numCache/>
            </c:numRef>
          </c:val>
        </c:ser>
        <c:axId val="166387441"/>
        <c:axId val="1207973218"/>
      </c:barChart>
      <c:catAx>
        <c:axId val="16638744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Změna (%)</a:t>
                </a:r>
              </a:p>
            </c:rich>
          </c:tx>
          <c:overlay val="0"/>
        </c:title>
        <c:numFmt formatCode="0.000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07973218"/>
      </c:catAx>
      <c:valAx>
        <c:axId val="120797321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66387441"/>
        <c:crosses val="max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v>Nižší hodnota parametru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chart_data!$B$4:$B$5</c:f>
            </c:strRef>
          </c:cat>
          <c:val>
            <c:numRef>
              <c:f>chart_data!$F$4:$F$5</c:f>
              <c:numCache/>
            </c:numRef>
          </c:val>
        </c:ser>
        <c:ser>
          <c:idx val="1"/>
          <c:order val="1"/>
          <c:tx>
            <c:v>Vyšší hodnota parametru</c:v>
          </c:tx>
          <c:spPr>
            <a:solidFill>
              <a:schemeClr val="accent2"/>
            </a:solidFill>
            <a:ln cmpd="sng">
              <a:noFill/>
            </a:ln>
          </c:spPr>
          <c:cat>
            <c:strRef>
              <c:f>chart_data!$B$4:$B$5</c:f>
            </c:strRef>
          </c:cat>
          <c:val>
            <c:numRef>
              <c:f>chart_data!$G$4:$G$5</c:f>
              <c:numCache/>
            </c:numRef>
          </c:val>
        </c:ser>
        <c:axId val="1029492731"/>
        <c:axId val="1453007044"/>
      </c:barChart>
      <c:catAx>
        <c:axId val="102949273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Změna (QALY)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53007044"/>
      </c:catAx>
      <c:valAx>
        <c:axId val="145300704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029492731"/>
        <c:crosses val="max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v>Nižší hodnota parametru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chart_data!$B$6:$B$7</c:f>
            </c:strRef>
          </c:cat>
          <c:val>
            <c:numRef>
              <c:f>chart_data!$F$6:$F$7</c:f>
              <c:numCache/>
            </c:numRef>
          </c:val>
        </c:ser>
        <c:ser>
          <c:idx val="1"/>
          <c:order val="1"/>
          <c:tx>
            <c:v>Vyšší hodnota parametru</c:v>
          </c:tx>
          <c:spPr>
            <a:solidFill>
              <a:schemeClr val="accent2"/>
            </a:solidFill>
            <a:ln cmpd="sng">
              <a:noFill/>
            </a:ln>
          </c:spPr>
          <c:cat>
            <c:strRef>
              <c:f>chart_data!$B$6:$B$7</c:f>
            </c:strRef>
          </c:cat>
          <c:val>
            <c:numRef>
              <c:f>chart_data!$G$6:$G$7</c:f>
              <c:numCache/>
            </c:numRef>
          </c:val>
        </c:ser>
        <c:axId val="1064116526"/>
        <c:axId val="140577817"/>
      </c:barChart>
      <c:catAx>
        <c:axId val="106411652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Změna (mil. Kč roku 2025)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0577817"/>
      </c:catAx>
      <c:valAx>
        <c:axId val="14057781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1064116526"/>
        <c:crosses val="max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4</xdr:row>
      <xdr:rowOff>0</xdr:rowOff>
    </xdr:from>
    <xdr:ext cx="8915400" cy="2533650"/>
    <xdr:graphicFrame>
      <xdr:nvGraphicFramePr>
        <xdr:cNvPr id="124837269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0</xdr:colOff>
      <xdr:row>23</xdr:row>
      <xdr:rowOff>0</xdr:rowOff>
    </xdr:from>
    <xdr:ext cx="8915400" cy="2533650"/>
    <xdr:graphicFrame>
      <xdr:nvGraphicFramePr>
        <xdr:cNvPr id="1465421489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5</xdr:col>
      <xdr:colOff>0</xdr:colOff>
      <xdr:row>42</xdr:row>
      <xdr:rowOff>0</xdr:rowOff>
    </xdr:from>
    <xdr:ext cx="8915400" cy="2533650"/>
    <xdr:graphicFrame>
      <xdr:nvGraphicFramePr>
        <xdr:cNvPr id="1412712728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66675</xdr:rowOff>
    </xdr:from>
    <xdr:ext cx="4876800" cy="14192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CZ0AL37dMVRfj-2zIyT78AU8tR1wzLD9yV4IR_yguOo/edit?tab=t.0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</row>
    <row r="2">
      <c r="A2" s="2" t="s">
        <v>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0"/>
    <col customWidth="1" min="2" max="4" width="18.0"/>
    <col customWidth="1" min="5" max="5" width="3.0"/>
    <col customWidth="1" min="6" max="14" width="13.0"/>
    <col customWidth="1" min="15" max="26" width="8.63"/>
  </cols>
  <sheetData>
    <row r="1" ht="30.0" customHeight="1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ht="33.75" customHeight="1">
      <c r="A2" s="14" t="s">
        <v>40</v>
      </c>
    </row>
    <row r="3" ht="14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24.0" customHeight="1">
      <c r="A4" s="15" t="s">
        <v>41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ht="14.25" customHeight="1">
      <c r="A5" s="16" t="s">
        <v>42</v>
      </c>
      <c r="B5" s="12"/>
      <c r="C5" s="12"/>
      <c r="D5" s="13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14.25" customHeight="1">
      <c r="A6" s="17" t="s">
        <v>43</v>
      </c>
      <c r="B6" s="18"/>
      <c r="C6" s="18"/>
      <c r="D6" s="19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14.25" customHeight="1">
      <c r="A7" s="20"/>
      <c r="B7" s="21"/>
      <c r="C7" s="21"/>
      <c r="D7" s="22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14.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14.25" customHeight="1">
      <c r="A9" s="23" t="s">
        <v>3</v>
      </c>
      <c r="B9" s="23" t="s">
        <v>26</v>
      </c>
      <c r="C9" s="23" t="s">
        <v>42</v>
      </c>
      <c r="D9" s="23" t="s">
        <v>28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14.25" customHeight="1">
      <c r="A10" s="5" t="str">
        <f>chart_data!B2</f>
        <v>Přetrvání účinku</v>
      </c>
      <c r="B10" s="24">
        <f>chart_data!C2</f>
        <v>0.4352796679</v>
      </c>
      <c r="C10" s="24">
        <f>chart_data!D2</f>
        <v>0.6056952577</v>
      </c>
      <c r="D10" s="24">
        <f>chart_data!E2</f>
        <v>0.8662552057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14.25" customHeight="1">
      <c r="A11" s="10" t="str">
        <f>chart_data!B3</f>
        <v>Dosah vyhlášky</v>
      </c>
      <c r="B11" s="24">
        <f>chart_data!C3</f>
        <v>0.3774489528</v>
      </c>
      <c r="C11" s="24">
        <f>chart_data!D3</f>
        <v>0.6056952577</v>
      </c>
      <c r="D11" s="24">
        <f>chart_data!E3</f>
        <v>0.7606291044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14.2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14.25" customHeight="1">
      <c r="A13" s="25" t="s">
        <v>44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14.25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ht="14.25" customHeight="1"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ht="14.2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ht="14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ht="14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14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14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ht="14.2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14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24.0" customHeight="1">
      <c r="A23" s="15" t="s">
        <v>35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ht="14.25" customHeight="1">
      <c r="A24" s="16" t="s">
        <v>42</v>
      </c>
      <c r="B24" s="12"/>
      <c r="C24" s="12"/>
      <c r="D24" s="13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ht="14.25" customHeight="1">
      <c r="A25" s="17" t="s">
        <v>45</v>
      </c>
      <c r="B25" s="18"/>
      <c r="C25" s="18"/>
      <c r="D25" s="19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14.25" customHeight="1">
      <c r="A26" s="20"/>
      <c r="B26" s="21"/>
      <c r="C26" s="21"/>
      <c r="D26" s="22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ht="14.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ht="14.25" customHeight="1">
      <c r="A28" s="23" t="s">
        <v>3</v>
      </c>
      <c r="B28" s="23" t="s">
        <v>26</v>
      </c>
      <c r="C28" s="23" t="s">
        <v>42</v>
      </c>
      <c r="D28" s="23" t="s">
        <v>28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4.25" customHeight="1">
      <c r="A29" s="5" t="str">
        <f>chart_data!B4</f>
        <v>Přetrvání účinku</v>
      </c>
      <c r="B29" s="26">
        <f>chart_data!C4</f>
        <v>2561.505524</v>
      </c>
      <c r="C29" s="26">
        <f>chart_data!D4</f>
        <v>3534.52802</v>
      </c>
      <c r="D29" s="26">
        <f>chart_data!E4</f>
        <v>5111.957215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ht="14.25" customHeight="1">
      <c r="A30" s="10" t="str">
        <f>chart_data!B5</f>
        <v>Dosah vyhlášky</v>
      </c>
      <c r="B30" s="26">
        <f>chart_data!C5</f>
        <v>2229.636149</v>
      </c>
      <c r="C30" s="26">
        <f>chart_data!D5</f>
        <v>3534.52802</v>
      </c>
      <c r="D30" s="26">
        <f>chart_data!E5</f>
        <v>4476.054038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ht="14.2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ht="14.25" customHeight="1">
      <c r="A32" s="25" t="s">
        <v>44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ht="14.25" customHeight="1"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ht="14.25" customHeight="1"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ht="14.2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ht="14.2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ht="14.2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ht="14.2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ht="14.2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ht="14.2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ht="14.2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ht="24.0" customHeight="1">
      <c r="A42" s="15" t="s">
        <v>46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</row>
    <row r="43" ht="14.25" customHeight="1">
      <c r="A43" s="16" t="s">
        <v>42</v>
      </c>
      <c r="B43" s="12"/>
      <c r="C43" s="12"/>
      <c r="D43" s="13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ht="14.25" customHeight="1">
      <c r="A44" s="17" t="s">
        <v>47</v>
      </c>
      <c r="B44" s="18"/>
      <c r="C44" s="18"/>
      <c r="D44" s="19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ht="14.25" customHeight="1">
      <c r="A45" s="20"/>
      <c r="B45" s="21"/>
      <c r="C45" s="21"/>
      <c r="D45" s="22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ht="14.2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ht="14.25" customHeight="1">
      <c r="A47" s="23" t="s">
        <v>3</v>
      </c>
      <c r="B47" s="23" t="s">
        <v>26</v>
      </c>
      <c r="C47" s="23" t="s">
        <v>42</v>
      </c>
      <c r="D47" s="23" t="s">
        <v>28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ht="14.25" customHeight="1">
      <c r="A48" s="5" t="str">
        <f>chart_data!B6</f>
        <v>Přetrvání účinku</v>
      </c>
      <c r="B48" s="26">
        <f>chart_data!C6</f>
        <v>375.9715058</v>
      </c>
      <c r="C48" s="26">
        <f>chart_data!D6</f>
        <v>523.8277531</v>
      </c>
      <c r="D48" s="26">
        <f>chart_data!E6</f>
        <v>751.7274685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ht="14.25" customHeight="1">
      <c r="A49" s="10" t="str">
        <f>chart_data!B7</f>
        <v>Dosah vyhlášky</v>
      </c>
      <c r="B49" s="26">
        <f>chart_data!C7</f>
        <v>325.6414355</v>
      </c>
      <c r="C49" s="26">
        <f>chart_data!D7</f>
        <v>523.8277531</v>
      </c>
      <c r="D49" s="26">
        <f>chart_data!E7</f>
        <v>660.0374307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ht="14.2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ht="14.25" customHeight="1">
      <c r="A51" s="25" t="s">
        <v>44</v>
      </c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ht="14.25" customHeight="1"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ht="14.25" customHeight="1"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ht="14.2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ht="14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ht="14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ht="14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ht="14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ht="14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ht="14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">
    <mergeCell ref="A24:D24"/>
    <mergeCell ref="A25:D26"/>
    <mergeCell ref="A32:D34"/>
    <mergeCell ref="A42:N42"/>
    <mergeCell ref="A43:D43"/>
    <mergeCell ref="A44:D45"/>
    <mergeCell ref="A51:D53"/>
    <mergeCell ref="A1:N1"/>
    <mergeCell ref="A2:N2"/>
    <mergeCell ref="A4:N4"/>
    <mergeCell ref="A5:D5"/>
    <mergeCell ref="A6:D7"/>
    <mergeCell ref="A13:D15"/>
    <mergeCell ref="A23:N2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8" t="s">
        <v>9</v>
      </c>
    </row>
    <row r="2">
      <c r="A2" s="9" t="s">
        <v>18</v>
      </c>
    </row>
  </sheetData>
  <hyperlinks>
    <hyperlink r:id="rId1" ref="A1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0"/>
    <col customWidth="1" min="2" max="2" width="23.0"/>
    <col customWidth="1" min="3" max="3" width="18.0"/>
    <col customWidth="1" min="4" max="4" width="15.0"/>
    <col customWidth="1" min="5" max="5" width="21.0"/>
    <col customWidth="1" min="6" max="6" width="17.0"/>
    <col customWidth="1" min="7" max="8" width="20.0"/>
    <col customWidth="1" min="9" max="9" width="18.0"/>
    <col customWidth="1" min="10" max="26" width="8.63"/>
  </cols>
  <sheetData>
    <row r="1" ht="27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10</v>
      </c>
      <c r="B2" s="6" t="s">
        <v>11</v>
      </c>
      <c r="C2" s="5" t="s">
        <v>12</v>
      </c>
      <c r="D2" s="5" t="s">
        <v>13</v>
      </c>
      <c r="E2" s="7" t="s">
        <v>14</v>
      </c>
      <c r="F2" s="7">
        <v>0.4352796679319635</v>
      </c>
      <c r="G2" s="7" t="s">
        <v>15</v>
      </c>
      <c r="H2" s="5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9.5" hidden="1" customHeight="1">
      <c r="A3" s="5" t="s">
        <v>10</v>
      </c>
      <c r="B3" s="5" t="s">
        <v>16</v>
      </c>
      <c r="C3" s="5" t="s">
        <v>12</v>
      </c>
      <c r="D3" s="5" t="s">
        <v>13</v>
      </c>
      <c r="E3" s="7" t="s">
        <v>17</v>
      </c>
      <c r="F3" s="7">
        <v>0.3666560913005313</v>
      </c>
      <c r="G3" s="7" t="s">
        <v>15</v>
      </c>
      <c r="H3" s="5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hidden="1" customHeight="1">
      <c r="A4" s="5" t="s">
        <v>10</v>
      </c>
      <c r="B4" s="5" t="s">
        <v>16</v>
      </c>
      <c r="C4" s="5" t="s">
        <v>12</v>
      </c>
      <c r="D4" s="5" t="s">
        <v>13</v>
      </c>
      <c r="E4" s="7" t="s">
        <v>19</v>
      </c>
      <c r="F4" s="7">
        <v>0.5141885319895254</v>
      </c>
      <c r="G4" s="7" t="s">
        <v>15</v>
      </c>
      <c r="H4" s="5"/>
      <c r="I4" s="5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5" t="s">
        <v>10</v>
      </c>
      <c r="B5" s="6" t="s">
        <v>11</v>
      </c>
      <c r="C5" s="5" t="s">
        <v>20</v>
      </c>
      <c r="D5" s="5" t="s">
        <v>21</v>
      </c>
      <c r="E5" s="7" t="s">
        <v>14</v>
      </c>
      <c r="F5" s="7">
        <v>0.6056952576519772</v>
      </c>
      <c r="G5" s="7" t="s">
        <v>15</v>
      </c>
      <c r="H5" s="5"/>
      <c r="I5" s="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hidden="1" customHeight="1">
      <c r="A6" s="5" t="s">
        <v>10</v>
      </c>
      <c r="B6" s="5" t="s">
        <v>16</v>
      </c>
      <c r="C6" s="5" t="s">
        <v>20</v>
      </c>
      <c r="D6" s="5" t="s">
        <v>21</v>
      </c>
      <c r="E6" s="7" t="s">
        <v>17</v>
      </c>
      <c r="F6" s="7">
        <v>0.5046481080989569</v>
      </c>
      <c r="G6" s="7" t="s">
        <v>15</v>
      </c>
      <c r="H6" s="5"/>
      <c r="I6" s="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hidden="1" customHeight="1">
      <c r="A7" s="5" t="s">
        <v>10</v>
      </c>
      <c r="B7" s="5" t="s">
        <v>16</v>
      </c>
      <c r="C7" s="5" t="s">
        <v>20</v>
      </c>
      <c r="D7" s="5" t="s">
        <v>21</v>
      </c>
      <c r="E7" s="7" t="s">
        <v>19</v>
      </c>
      <c r="F7" s="7">
        <v>0.7076894949471808</v>
      </c>
      <c r="G7" s="7" t="s">
        <v>15</v>
      </c>
      <c r="H7" s="5"/>
      <c r="I7" s="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5" t="s">
        <v>10</v>
      </c>
      <c r="B8" s="6" t="s">
        <v>11</v>
      </c>
      <c r="C8" s="5" t="s">
        <v>22</v>
      </c>
      <c r="D8" s="5" t="s">
        <v>23</v>
      </c>
      <c r="E8" s="7" t="s">
        <v>14</v>
      </c>
      <c r="F8" s="7">
        <v>0.866255205651996</v>
      </c>
      <c r="G8" s="7" t="s">
        <v>15</v>
      </c>
      <c r="H8" s="5"/>
      <c r="I8" s="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hidden="1" customHeight="1">
      <c r="A9" s="5" t="s">
        <v>10</v>
      </c>
      <c r="B9" s="5" t="s">
        <v>16</v>
      </c>
      <c r="C9" s="5" t="s">
        <v>22</v>
      </c>
      <c r="D9" s="5" t="s">
        <v>23</v>
      </c>
      <c r="E9" s="7" t="s">
        <v>17</v>
      </c>
      <c r="F9" s="7">
        <v>0.7317038234117111</v>
      </c>
      <c r="G9" s="7" t="s">
        <v>15</v>
      </c>
      <c r="H9" s="5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hidden="1" customHeight="1">
      <c r="A10" s="5" t="s">
        <v>10</v>
      </c>
      <c r="B10" s="5" t="s">
        <v>16</v>
      </c>
      <c r="C10" s="5" t="s">
        <v>22</v>
      </c>
      <c r="D10" s="5" t="s">
        <v>23</v>
      </c>
      <c r="E10" s="7" t="s">
        <v>19</v>
      </c>
      <c r="F10" s="7">
        <v>0.9928558565254373</v>
      </c>
      <c r="G10" s="7" t="s">
        <v>15</v>
      </c>
      <c r="H10" s="5"/>
      <c r="I10" s="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5" t="s">
        <v>10</v>
      </c>
      <c r="B11" s="5" t="s">
        <v>24</v>
      </c>
      <c r="C11" s="5" t="s">
        <v>22</v>
      </c>
      <c r="D11" s="5" t="s">
        <v>13</v>
      </c>
      <c r="E11" s="7" t="s">
        <v>14</v>
      </c>
      <c r="F11" s="7">
        <v>0.37744895279543145</v>
      </c>
      <c r="G11" s="7" t="s">
        <v>15</v>
      </c>
      <c r="H11" s="5"/>
      <c r="I11" s="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hidden="1" customHeight="1">
      <c r="A12" s="5" t="s">
        <v>10</v>
      </c>
      <c r="B12" s="5" t="s">
        <v>24</v>
      </c>
      <c r="C12" s="5" t="s">
        <v>22</v>
      </c>
      <c r="D12" s="5" t="s">
        <v>13</v>
      </c>
      <c r="E12" s="7" t="s">
        <v>17</v>
      </c>
      <c r="F12" s="7">
        <v>0.31229068139829025</v>
      </c>
      <c r="G12" s="7" t="s">
        <v>15</v>
      </c>
      <c r="H12" s="5"/>
      <c r="I12" s="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hidden="1" customHeight="1">
      <c r="A13" s="5" t="s">
        <v>10</v>
      </c>
      <c r="B13" s="5" t="s">
        <v>24</v>
      </c>
      <c r="C13" s="5" t="s">
        <v>22</v>
      </c>
      <c r="D13" s="5" t="s">
        <v>13</v>
      </c>
      <c r="E13" s="7" t="s">
        <v>19</v>
      </c>
      <c r="F13" s="7">
        <v>0.4476086170033009</v>
      </c>
      <c r="G13" s="7" t="s">
        <v>15</v>
      </c>
      <c r="H13" s="5"/>
      <c r="I13" s="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5" t="s">
        <v>10</v>
      </c>
      <c r="B14" s="5" t="s">
        <v>24</v>
      </c>
      <c r="C14" s="5" t="s">
        <v>25</v>
      </c>
      <c r="D14" s="5" t="s">
        <v>21</v>
      </c>
      <c r="E14" s="7" t="s">
        <v>14</v>
      </c>
      <c r="F14" s="7">
        <v>0.6056952576519772</v>
      </c>
      <c r="G14" s="7" t="s">
        <v>15</v>
      </c>
      <c r="H14" s="5"/>
      <c r="I14" s="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hidden="1" customHeight="1">
      <c r="A15" s="5" t="s">
        <v>10</v>
      </c>
      <c r="B15" s="5" t="s">
        <v>24</v>
      </c>
      <c r="C15" s="5" t="s">
        <v>25</v>
      </c>
      <c r="D15" s="5" t="s">
        <v>21</v>
      </c>
      <c r="E15" s="7" t="s">
        <v>17</v>
      </c>
      <c r="F15" s="7">
        <v>0.5046481080989569</v>
      </c>
      <c r="G15" s="7" t="s">
        <v>15</v>
      </c>
      <c r="H15" s="5"/>
      <c r="I15" s="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hidden="1" customHeight="1">
      <c r="A16" s="5" t="s">
        <v>10</v>
      </c>
      <c r="B16" s="5" t="s">
        <v>24</v>
      </c>
      <c r="C16" s="5" t="s">
        <v>25</v>
      </c>
      <c r="D16" s="5" t="s">
        <v>21</v>
      </c>
      <c r="E16" s="7" t="s">
        <v>19</v>
      </c>
      <c r="F16" s="7">
        <v>0.7076894949471808</v>
      </c>
      <c r="G16" s="7" t="s">
        <v>15</v>
      </c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5" t="s">
        <v>10</v>
      </c>
      <c r="B17" s="5" t="s">
        <v>24</v>
      </c>
      <c r="C17" s="5" t="s">
        <v>34</v>
      </c>
      <c r="D17" s="5" t="s">
        <v>23</v>
      </c>
      <c r="E17" s="7" t="s">
        <v>14</v>
      </c>
      <c r="F17" s="7">
        <v>0.7606291044152751</v>
      </c>
      <c r="G17" s="7" t="s">
        <v>15</v>
      </c>
      <c r="H17" s="5"/>
      <c r="I17" s="5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hidden="1" customHeight="1">
      <c r="A18" s="5" t="s">
        <v>10</v>
      </c>
      <c r="B18" s="5" t="s">
        <v>24</v>
      </c>
      <c r="C18" s="5" t="s">
        <v>34</v>
      </c>
      <c r="D18" s="5" t="s">
        <v>23</v>
      </c>
      <c r="E18" s="7" t="s">
        <v>17</v>
      </c>
      <c r="F18" s="7">
        <v>0.6412690685885667</v>
      </c>
      <c r="G18" s="7" t="s">
        <v>15</v>
      </c>
      <c r="H18" s="5"/>
      <c r="I18" s="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hidden="1" customHeight="1">
      <c r="A19" s="5" t="s">
        <v>10</v>
      </c>
      <c r="B19" s="5" t="s">
        <v>24</v>
      </c>
      <c r="C19" s="5" t="s">
        <v>34</v>
      </c>
      <c r="D19" s="5" t="s">
        <v>23</v>
      </c>
      <c r="E19" s="7" t="s">
        <v>19</v>
      </c>
      <c r="F19" s="7">
        <v>0.8819800373765058</v>
      </c>
      <c r="G19" s="7" t="s">
        <v>15</v>
      </c>
      <c r="H19" s="5"/>
      <c r="I19" s="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10" t="s">
        <v>35</v>
      </c>
      <c r="B20" s="6" t="s">
        <v>11</v>
      </c>
      <c r="C20" s="10" t="s">
        <v>12</v>
      </c>
      <c r="D20" s="10" t="s">
        <v>13</v>
      </c>
      <c r="E20" s="10" t="s">
        <v>14</v>
      </c>
      <c r="F20" s="7">
        <v>2561.5055240090496</v>
      </c>
      <c r="G20" s="10" t="s">
        <v>36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hidden="1" customHeight="1">
      <c r="A21" s="10" t="s">
        <v>35</v>
      </c>
      <c r="B21" s="10" t="s">
        <v>16</v>
      </c>
      <c r="C21" s="10" t="s">
        <v>12</v>
      </c>
      <c r="D21" s="10" t="s">
        <v>13</v>
      </c>
      <c r="E21" s="10" t="s">
        <v>17</v>
      </c>
      <c r="F21" s="7">
        <v>1618.653186812532</v>
      </c>
      <c r="G21" s="10" t="s">
        <v>36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hidden="1" customHeight="1">
      <c r="A22" s="10" t="s">
        <v>35</v>
      </c>
      <c r="B22" s="10" t="s">
        <v>16</v>
      </c>
      <c r="C22" s="10" t="s">
        <v>12</v>
      </c>
      <c r="D22" s="10" t="s">
        <v>13</v>
      </c>
      <c r="E22" s="10" t="s">
        <v>19</v>
      </c>
      <c r="F22" s="7">
        <v>3439.939525059736</v>
      </c>
      <c r="G22" s="10" t="s">
        <v>36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10" t="s">
        <v>35</v>
      </c>
      <c r="B23" s="6" t="s">
        <v>11</v>
      </c>
      <c r="C23" s="10" t="s">
        <v>20</v>
      </c>
      <c r="D23" s="10" t="s">
        <v>21</v>
      </c>
      <c r="E23" s="10" t="s">
        <v>14</v>
      </c>
      <c r="F23" s="7">
        <v>3534.5280199604645</v>
      </c>
      <c r="G23" s="10" t="s">
        <v>36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hidden="1" customHeight="1">
      <c r="A24" s="10" t="s">
        <v>35</v>
      </c>
      <c r="B24" s="10" t="s">
        <v>16</v>
      </c>
      <c r="C24" s="10" t="s">
        <v>20</v>
      </c>
      <c r="D24" s="10" t="s">
        <v>21</v>
      </c>
      <c r="E24" s="10" t="s">
        <v>17</v>
      </c>
      <c r="F24" s="7">
        <v>2491.789093737645</v>
      </c>
      <c r="G24" s="10" t="s">
        <v>36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hidden="1" customHeight="1">
      <c r="A25" s="10" t="s">
        <v>35</v>
      </c>
      <c r="B25" s="10" t="s">
        <v>16</v>
      </c>
      <c r="C25" s="10" t="s">
        <v>20</v>
      </c>
      <c r="D25" s="10" t="s">
        <v>21</v>
      </c>
      <c r="E25" s="10" t="s">
        <v>19</v>
      </c>
      <c r="F25" s="7">
        <v>4725.130087007108</v>
      </c>
      <c r="G25" s="10" t="s">
        <v>36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10" t="s">
        <v>35</v>
      </c>
      <c r="B26" s="6" t="s">
        <v>11</v>
      </c>
      <c r="C26" s="10" t="s">
        <v>22</v>
      </c>
      <c r="D26" s="10" t="s">
        <v>23</v>
      </c>
      <c r="E26" s="10" t="s">
        <v>14</v>
      </c>
      <c r="F26" s="7">
        <v>5111.957215327649</v>
      </c>
      <c r="G26" s="10" t="s">
        <v>36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hidden="1" customHeight="1">
      <c r="A27" s="10" t="s">
        <v>35</v>
      </c>
      <c r="B27" s="10" t="s">
        <v>16</v>
      </c>
      <c r="C27" s="10" t="s">
        <v>22</v>
      </c>
      <c r="D27" s="10" t="s">
        <v>23</v>
      </c>
      <c r="E27" s="10" t="s">
        <v>17</v>
      </c>
      <c r="F27" s="7">
        <v>3690.6522471782396</v>
      </c>
      <c r="G27" s="10" t="s">
        <v>36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hidden="1" customHeight="1">
      <c r="A28" s="10" t="s">
        <v>35</v>
      </c>
      <c r="B28" s="10" t="s">
        <v>16</v>
      </c>
      <c r="C28" s="10" t="s">
        <v>22</v>
      </c>
      <c r="D28" s="10" t="s">
        <v>23</v>
      </c>
      <c r="E28" s="10" t="s">
        <v>19</v>
      </c>
      <c r="F28" s="7">
        <v>6500.822760304582</v>
      </c>
      <c r="G28" s="10" t="s">
        <v>36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10" t="s">
        <v>35</v>
      </c>
      <c r="B29" s="10" t="s">
        <v>24</v>
      </c>
      <c r="C29" s="10" t="s">
        <v>22</v>
      </c>
      <c r="D29" s="10" t="s">
        <v>13</v>
      </c>
      <c r="E29" s="10" t="s">
        <v>14</v>
      </c>
      <c r="F29" s="7">
        <v>2229.6361488089196</v>
      </c>
      <c r="G29" s="10" t="s">
        <v>36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hidden="1" customHeight="1">
      <c r="A30" s="10" t="s">
        <v>35</v>
      </c>
      <c r="B30" s="10" t="s">
        <v>24</v>
      </c>
      <c r="C30" s="10" t="s">
        <v>22</v>
      </c>
      <c r="D30" s="10" t="s">
        <v>13</v>
      </c>
      <c r="E30" s="10" t="s">
        <v>17</v>
      </c>
      <c r="F30" s="7">
        <v>1387.8156584005083</v>
      </c>
      <c r="G30" s="10" t="s">
        <v>36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hidden="1" customHeight="1">
      <c r="A31" s="10" t="s">
        <v>35</v>
      </c>
      <c r="B31" s="10" t="s">
        <v>24</v>
      </c>
      <c r="C31" s="10" t="s">
        <v>22</v>
      </c>
      <c r="D31" s="10" t="s">
        <v>13</v>
      </c>
      <c r="E31" s="10" t="s">
        <v>19</v>
      </c>
      <c r="F31" s="7">
        <v>3019.066787392843</v>
      </c>
      <c r="G31" s="10" t="s">
        <v>36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10" t="s">
        <v>35</v>
      </c>
      <c r="B32" s="10" t="s">
        <v>24</v>
      </c>
      <c r="C32" s="10" t="s">
        <v>25</v>
      </c>
      <c r="D32" s="10" t="s">
        <v>21</v>
      </c>
      <c r="E32" s="10" t="s">
        <v>14</v>
      </c>
      <c r="F32" s="7">
        <v>3534.5280199604645</v>
      </c>
      <c r="G32" s="10" t="s">
        <v>36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hidden="1" customHeight="1">
      <c r="A33" s="10" t="s">
        <v>35</v>
      </c>
      <c r="B33" s="10" t="s">
        <v>24</v>
      </c>
      <c r="C33" s="10" t="s">
        <v>25</v>
      </c>
      <c r="D33" s="10" t="s">
        <v>21</v>
      </c>
      <c r="E33" s="10" t="s">
        <v>17</v>
      </c>
      <c r="F33" s="7">
        <v>2491.789093737645</v>
      </c>
      <c r="G33" s="10" t="s">
        <v>36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hidden="1" customHeight="1">
      <c r="A34" s="10" t="s">
        <v>35</v>
      </c>
      <c r="B34" s="10" t="s">
        <v>24</v>
      </c>
      <c r="C34" s="10" t="s">
        <v>25</v>
      </c>
      <c r="D34" s="10" t="s">
        <v>21</v>
      </c>
      <c r="E34" s="10" t="s">
        <v>19</v>
      </c>
      <c r="F34" s="7">
        <v>4725.130087007108</v>
      </c>
      <c r="G34" s="10" t="s">
        <v>36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10" t="s">
        <v>35</v>
      </c>
      <c r="B35" s="10" t="s">
        <v>24</v>
      </c>
      <c r="C35" s="10" t="s">
        <v>34</v>
      </c>
      <c r="D35" s="10" t="s">
        <v>23</v>
      </c>
      <c r="E35" s="10" t="s">
        <v>14</v>
      </c>
      <c r="F35" s="7">
        <v>4476.054038175399</v>
      </c>
      <c r="G35" s="10" t="s">
        <v>36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hidden="1" customHeight="1">
      <c r="A36" s="10" t="s">
        <v>35</v>
      </c>
      <c r="B36" s="10" t="s">
        <v>24</v>
      </c>
      <c r="C36" s="10" t="s">
        <v>34</v>
      </c>
      <c r="D36" s="10" t="s">
        <v>23</v>
      </c>
      <c r="E36" s="10" t="s">
        <v>17</v>
      </c>
      <c r="F36" s="7">
        <v>3204.4003973661456</v>
      </c>
      <c r="G36" s="10" t="s">
        <v>36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hidden="1" customHeight="1">
      <c r="A37" s="10" t="s">
        <v>35</v>
      </c>
      <c r="B37" s="10" t="s">
        <v>24</v>
      </c>
      <c r="C37" s="10" t="s">
        <v>34</v>
      </c>
      <c r="D37" s="10" t="s">
        <v>23</v>
      </c>
      <c r="E37" s="10" t="s">
        <v>19</v>
      </c>
      <c r="F37" s="7">
        <v>5755.703672937605</v>
      </c>
      <c r="G37" s="10" t="s">
        <v>36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10" t="s">
        <v>37</v>
      </c>
      <c r="B38" s="6" t="s">
        <v>11</v>
      </c>
      <c r="C38" s="10" t="s">
        <v>12</v>
      </c>
      <c r="D38" s="10" t="s">
        <v>13</v>
      </c>
      <c r="E38" s="10" t="s">
        <v>14</v>
      </c>
      <c r="F38" s="7">
        <v>375.9715057727468</v>
      </c>
      <c r="G38" s="10" t="s">
        <v>38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hidden="1" customHeight="1">
      <c r="A39" s="10" t="s">
        <v>37</v>
      </c>
      <c r="B39" s="10" t="s">
        <v>16</v>
      </c>
      <c r="C39" s="10" t="s">
        <v>12</v>
      </c>
      <c r="D39" s="10" t="s">
        <v>13</v>
      </c>
      <c r="E39" s="10" t="s">
        <v>17</v>
      </c>
      <c r="F39" s="7">
        <v>312.6498447722711</v>
      </c>
      <c r="G39" s="10" t="s">
        <v>38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hidden="1" customHeight="1">
      <c r="A40" s="10" t="s">
        <v>37</v>
      </c>
      <c r="B40" s="10" t="s">
        <v>16</v>
      </c>
      <c r="C40" s="10" t="s">
        <v>12</v>
      </c>
      <c r="D40" s="10" t="s">
        <v>13</v>
      </c>
      <c r="E40" s="10" t="s">
        <v>19</v>
      </c>
      <c r="F40" s="7">
        <v>439.117556729653</v>
      </c>
      <c r="G40" s="10" t="s">
        <v>38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10" t="s">
        <v>37</v>
      </c>
      <c r="B41" s="6" t="s">
        <v>11</v>
      </c>
      <c r="C41" s="10" t="s">
        <v>20</v>
      </c>
      <c r="D41" s="10" t="s">
        <v>21</v>
      </c>
      <c r="E41" s="10" t="s">
        <v>14</v>
      </c>
      <c r="F41" s="7">
        <v>523.8277531042488</v>
      </c>
      <c r="G41" s="10" t="s">
        <v>38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hidden="1" customHeight="1">
      <c r="A42" s="10" t="s">
        <v>37</v>
      </c>
      <c r="B42" s="10" t="s">
        <v>16</v>
      </c>
      <c r="C42" s="10" t="s">
        <v>20</v>
      </c>
      <c r="D42" s="10" t="s">
        <v>21</v>
      </c>
      <c r="E42" s="10" t="s">
        <v>17</v>
      </c>
      <c r="F42" s="7">
        <v>440.13159258506397</v>
      </c>
      <c r="G42" s="10" t="s">
        <v>38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hidden="1" customHeight="1">
      <c r="A43" s="10" t="s">
        <v>37</v>
      </c>
      <c r="B43" s="10" t="s">
        <v>16</v>
      </c>
      <c r="C43" s="10" t="s">
        <v>20</v>
      </c>
      <c r="D43" s="10" t="s">
        <v>21</v>
      </c>
      <c r="E43" s="10" t="s">
        <v>19</v>
      </c>
      <c r="F43" s="7">
        <v>604.0183015549779</v>
      </c>
      <c r="G43" s="10" t="s">
        <v>38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10" t="s">
        <v>37</v>
      </c>
      <c r="B44" s="6" t="s">
        <v>11</v>
      </c>
      <c r="C44" s="10" t="s">
        <v>22</v>
      </c>
      <c r="D44" s="10" t="s">
        <v>23</v>
      </c>
      <c r="E44" s="10" t="s">
        <v>14</v>
      </c>
      <c r="F44" s="7">
        <v>751.7274684521213</v>
      </c>
      <c r="G44" s="10" t="s">
        <v>38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hidden="1" customHeight="1">
      <c r="A45" s="10" t="s">
        <v>37</v>
      </c>
      <c r="B45" s="10" t="s">
        <v>16</v>
      </c>
      <c r="C45" s="10" t="s">
        <v>22</v>
      </c>
      <c r="D45" s="10" t="s">
        <v>23</v>
      </c>
      <c r="E45" s="10" t="s">
        <v>17</v>
      </c>
      <c r="F45" s="7">
        <v>627.5874229150401</v>
      </c>
      <c r="G45" s="10" t="s">
        <v>38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hidden="1" customHeight="1">
      <c r="A46" s="10" t="s">
        <v>37</v>
      </c>
      <c r="B46" s="10" t="s">
        <v>16</v>
      </c>
      <c r="C46" s="10" t="s">
        <v>22</v>
      </c>
      <c r="D46" s="10" t="s">
        <v>23</v>
      </c>
      <c r="E46" s="10" t="s">
        <v>19</v>
      </c>
      <c r="F46" s="7">
        <v>856.9605268204473</v>
      </c>
      <c r="G46" s="10" t="s">
        <v>38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10" t="s">
        <v>37</v>
      </c>
      <c r="B47" s="10" t="s">
        <v>24</v>
      </c>
      <c r="C47" s="10" t="s">
        <v>22</v>
      </c>
      <c r="D47" s="10" t="s">
        <v>13</v>
      </c>
      <c r="E47" s="10" t="s">
        <v>14</v>
      </c>
      <c r="F47" s="7">
        <v>325.641435538783</v>
      </c>
      <c r="G47" s="10" t="s">
        <v>38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hidden="1" customHeight="1">
      <c r="A48" s="10" t="s">
        <v>37</v>
      </c>
      <c r="B48" s="10" t="s">
        <v>24</v>
      </c>
      <c r="C48" s="10" t="s">
        <v>22</v>
      </c>
      <c r="D48" s="10" t="s">
        <v>13</v>
      </c>
      <c r="E48" s="10" t="s">
        <v>17</v>
      </c>
      <c r="F48" s="7">
        <v>275.0577771903451</v>
      </c>
      <c r="G48" s="10" t="s">
        <v>38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hidden="1" customHeight="1">
      <c r="A49" s="10" t="s">
        <v>37</v>
      </c>
      <c r="B49" s="10" t="s">
        <v>24</v>
      </c>
      <c r="C49" s="10" t="s">
        <v>22</v>
      </c>
      <c r="D49" s="10" t="s">
        <v>13</v>
      </c>
      <c r="E49" s="10" t="s">
        <v>19</v>
      </c>
      <c r="F49" s="7">
        <v>377.2959390525061</v>
      </c>
      <c r="G49" s="10" t="s">
        <v>38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10" t="s">
        <v>37</v>
      </c>
      <c r="B50" s="10" t="s">
        <v>24</v>
      </c>
      <c r="C50" s="10" t="s">
        <v>25</v>
      </c>
      <c r="D50" s="10" t="s">
        <v>21</v>
      </c>
      <c r="E50" s="10" t="s">
        <v>14</v>
      </c>
      <c r="F50" s="7">
        <v>523.8277531042488</v>
      </c>
      <c r="G50" s="10" t="s">
        <v>38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hidden="1" customHeight="1">
      <c r="A51" s="10" t="s">
        <v>37</v>
      </c>
      <c r="B51" s="10" t="s">
        <v>24</v>
      </c>
      <c r="C51" s="10" t="s">
        <v>25</v>
      </c>
      <c r="D51" s="10" t="s">
        <v>21</v>
      </c>
      <c r="E51" s="10" t="s">
        <v>17</v>
      </c>
      <c r="F51" s="7">
        <v>440.13159258506397</v>
      </c>
      <c r="G51" s="10" t="s">
        <v>38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hidden="1" customHeight="1">
      <c r="A52" s="10" t="s">
        <v>37</v>
      </c>
      <c r="B52" s="10" t="s">
        <v>24</v>
      </c>
      <c r="C52" s="10" t="s">
        <v>25</v>
      </c>
      <c r="D52" s="10" t="s">
        <v>21</v>
      </c>
      <c r="E52" s="10" t="s">
        <v>19</v>
      </c>
      <c r="F52" s="7">
        <v>604.0183015549779</v>
      </c>
      <c r="G52" s="10" t="s">
        <v>38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10" t="s">
        <v>37</v>
      </c>
      <c r="B53" s="10" t="s">
        <v>24</v>
      </c>
      <c r="C53" s="10" t="s">
        <v>34</v>
      </c>
      <c r="D53" s="10" t="s">
        <v>23</v>
      </c>
      <c r="E53" s="10" t="s">
        <v>14</v>
      </c>
      <c r="F53" s="7">
        <v>660.0374306888023</v>
      </c>
      <c r="G53" s="10" t="s">
        <v>38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hidden="1" customHeight="1">
      <c r="A54" s="10" t="s">
        <v>37</v>
      </c>
      <c r="B54" s="10" t="s">
        <v>24</v>
      </c>
      <c r="C54" s="10" t="s">
        <v>34</v>
      </c>
      <c r="D54" s="10" t="s">
        <v>23</v>
      </c>
      <c r="E54" s="10" t="s">
        <v>17</v>
      </c>
      <c r="F54" s="7">
        <v>561.4076681049046</v>
      </c>
      <c r="G54" s="10" t="s">
        <v>38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hidden="1" customHeight="1">
      <c r="A55" s="10" t="s">
        <v>37</v>
      </c>
      <c r="B55" s="10" t="s">
        <v>24</v>
      </c>
      <c r="C55" s="10" t="s">
        <v>34</v>
      </c>
      <c r="D55" s="10" t="s">
        <v>23</v>
      </c>
      <c r="E55" s="10" t="s">
        <v>19</v>
      </c>
      <c r="F55" s="7">
        <v>752.2042347749225</v>
      </c>
      <c r="G55" s="10" t="s">
        <v>38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$A$1:$G$55">
    <filterColumn colId="4">
      <filters>
        <filter val="Průměr"/>
      </filters>
    </filterColumn>
  </autoFilter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0"/>
    <col customWidth="1" min="2" max="2" width="22.0"/>
    <col customWidth="1" min="3" max="3" width="16.0"/>
    <col customWidth="1" min="4" max="4" width="18.0"/>
    <col customWidth="1" min="5" max="7" width="16.0"/>
    <col customWidth="1" min="8" max="8" width="18.0"/>
    <col customWidth="1" min="9" max="9" width="20.0"/>
    <col customWidth="1" min="10" max="10" width="18.0"/>
    <col customWidth="1" min="11" max="11" width="20.0"/>
    <col customWidth="1" min="12" max="26" width="8.63"/>
  </cols>
  <sheetData>
    <row r="1" ht="31.5" customHeight="1">
      <c r="A1" s="3" t="s">
        <v>2</v>
      </c>
      <c r="B1" s="3" t="s">
        <v>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8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1.75" customHeight="1">
      <c r="A2" s="10" t="s">
        <v>10</v>
      </c>
      <c r="B2" s="6" t="s">
        <v>11</v>
      </c>
      <c r="C2" s="7">
        <f>data_unpivoted!F2</f>
        <v>0.4352796679</v>
      </c>
      <c r="D2" s="7">
        <f>data_unpivoted!F5</f>
        <v>0.6056952577</v>
      </c>
      <c r="E2" s="7">
        <f>data_unpivoted!F8</f>
        <v>0.8662552057</v>
      </c>
      <c r="F2" s="7">
        <f t="shared" ref="F2:F7" si="1">C2-D2</f>
        <v>-0.1704155897</v>
      </c>
      <c r="G2" s="7">
        <f t="shared" ref="G2:G7" si="2">E2-D2</f>
        <v>0.260559948</v>
      </c>
      <c r="H2" s="10" t="s">
        <v>12</v>
      </c>
      <c r="I2" s="10" t="s">
        <v>20</v>
      </c>
      <c r="J2" s="10" t="s">
        <v>22</v>
      </c>
      <c r="K2" s="10" t="s">
        <v>15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1.75" customHeight="1">
      <c r="A3" s="10" t="s">
        <v>10</v>
      </c>
      <c r="B3" s="10" t="s">
        <v>24</v>
      </c>
      <c r="C3" s="7">
        <f>data_unpivoted!F11</f>
        <v>0.3774489528</v>
      </c>
      <c r="D3" s="7">
        <f>data_unpivoted!F14</f>
        <v>0.6056952577</v>
      </c>
      <c r="E3" s="7">
        <f>data_unpivoted!F17</f>
        <v>0.7606291044</v>
      </c>
      <c r="F3" s="7">
        <f t="shared" si="1"/>
        <v>-0.2282463049</v>
      </c>
      <c r="G3" s="7">
        <f t="shared" si="2"/>
        <v>0.1549338468</v>
      </c>
      <c r="H3" s="10" t="s">
        <v>22</v>
      </c>
      <c r="I3" s="10" t="s">
        <v>25</v>
      </c>
      <c r="J3" s="10" t="s">
        <v>34</v>
      </c>
      <c r="K3" s="10" t="s">
        <v>15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1.75" customHeight="1">
      <c r="A4" s="10" t="s">
        <v>35</v>
      </c>
      <c r="B4" s="6" t="s">
        <v>11</v>
      </c>
      <c r="C4" s="7">
        <f>data_unpivoted!F20</f>
        <v>2561.505524</v>
      </c>
      <c r="D4" s="7">
        <f>data_unpivoted!F23</f>
        <v>3534.52802</v>
      </c>
      <c r="E4" s="7">
        <f>data_unpivoted!F26</f>
        <v>5111.957215</v>
      </c>
      <c r="F4" s="7">
        <f t="shared" si="1"/>
        <v>-973.022496</v>
      </c>
      <c r="G4" s="7">
        <f t="shared" si="2"/>
        <v>1577.429195</v>
      </c>
      <c r="H4" s="10" t="s">
        <v>12</v>
      </c>
      <c r="I4" s="10" t="s">
        <v>20</v>
      </c>
      <c r="J4" s="10" t="s">
        <v>22</v>
      </c>
      <c r="K4" s="10" t="s">
        <v>36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1.75" customHeight="1">
      <c r="A5" s="10" t="s">
        <v>35</v>
      </c>
      <c r="B5" s="10" t="s">
        <v>24</v>
      </c>
      <c r="C5" s="7">
        <f>data_unpivoted!F29</f>
        <v>2229.636149</v>
      </c>
      <c r="D5" s="7">
        <f>data_unpivoted!F32</f>
        <v>3534.52802</v>
      </c>
      <c r="E5" s="7">
        <f>data_unpivoted!F35</f>
        <v>4476.054038</v>
      </c>
      <c r="F5" s="7">
        <f t="shared" si="1"/>
        <v>-1304.891871</v>
      </c>
      <c r="G5" s="7">
        <f t="shared" si="2"/>
        <v>941.5260182</v>
      </c>
      <c r="H5" s="10" t="s">
        <v>22</v>
      </c>
      <c r="I5" s="10" t="s">
        <v>25</v>
      </c>
      <c r="J5" s="10" t="s">
        <v>34</v>
      </c>
      <c r="K5" s="10" t="s">
        <v>36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1.75" customHeight="1">
      <c r="A6" s="10" t="s">
        <v>37</v>
      </c>
      <c r="B6" s="6" t="s">
        <v>11</v>
      </c>
      <c r="C6" s="7">
        <f>data_unpivoted!F38</f>
        <v>375.9715058</v>
      </c>
      <c r="D6" s="7">
        <f>data_unpivoted!F41</f>
        <v>523.8277531</v>
      </c>
      <c r="E6" s="7">
        <f>data_unpivoted!F44</f>
        <v>751.7274685</v>
      </c>
      <c r="F6" s="7">
        <f t="shared" si="1"/>
        <v>-147.8562473</v>
      </c>
      <c r="G6" s="7">
        <f t="shared" si="2"/>
        <v>227.8997153</v>
      </c>
      <c r="H6" s="10" t="s">
        <v>12</v>
      </c>
      <c r="I6" s="10" t="s">
        <v>20</v>
      </c>
      <c r="J6" s="10" t="s">
        <v>22</v>
      </c>
      <c r="K6" s="10" t="s">
        <v>38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75" customHeight="1">
      <c r="A7" s="10" t="s">
        <v>37</v>
      </c>
      <c r="B7" s="10" t="s">
        <v>24</v>
      </c>
      <c r="C7" s="7">
        <f>data_unpivoted!F47</f>
        <v>325.6414355</v>
      </c>
      <c r="D7" s="7">
        <f>data_unpivoted!F50</f>
        <v>523.8277531</v>
      </c>
      <c r="E7" s="7">
        <f>data_unpivoted!F53</f>
        <v>660.0374307</v>
      </c>
      <c r="F7" s="7">
        <f t="shared" si="1"/>
        <v>-198.1863176</v>
      </c>
      <c r="G7" s="7">
        <f t="shared" si="2"/>
        <v>136.2096776</v>
      </c>
      <c r="H7" s="10" t="s">
        <v>22</v>
      </c>
      <c r="I7" s="10" t="s">
        <v>25</v>
      </c>
      <c r="J7" s="10" t="s">
        <v>34</v>
      </c>
      <c r="K7" s="10" t="s">
        <v>38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2026-08-06T18:52:47Z</dcterms:created>
  <dc:creator>Bitfenix</dc:creator>
</cp:coreProperties>
</file>